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10740" activeTab="0"/>
  </bookViews>
  <sheets>
    <sheet name="Tabelle1" sheetId="1" r:id="rId1"/>
    <sheet name="Tabelle2" sheetId="2" r:id="rId2"/>
    <sheet name="Tabelle3" sheetId="3" r:id="rId3"/>
  </sheets>
  <definedNames>
    <definedName name="A">'Tabelle1'!$A:$A</definedName>
  </definedNames>
  <calcPr fullCalcOnLoad="1" refMode="R1C1"/>
</workbook>
</file>

<file path=xl/sharedStrings.xml><?xml version="1.0" encoding="utf-8"?>
<sst xmlns="http://schemas.openxmlformats.org/spreadsheetml/2006/main" count="140" uniqueCount="20">
  <si>
    <t>Teleskop</t>
  </si>
  <si>
    <t>Öffnung</t>
  </si>
  <si>
    <t>Brennweite</t>
  </si>
  <si>
    <t>Okular</t>
  </si>
  <si>
    <t>sch.GF</t>
  </si>
  <si>
    <t>wahres GF</t>
  </si>
  <si>
    <t>AP</t>
  </si>
  <si>
    <t>mm</t>
  </si>
  <si>
    <t>Grad</t>
  </si>
  <si>
    <t>Öffnungsverhältnis</t>
  </si>
  <si>
    <t>f</t>
  </si>
  <si>
    <t>Wahres Gesichtsfeld</t>
  </si>
  <si>
    <t>über Feldblende</t>
  </si>
  <si>
    <t>Feldblende</t>
  </si>
  <si>
    <t>Gesichtsfeld</t>
  </si>
  <si>
    <t>© Armin Hubertus</t>
  </si>
  <si>
    <t>Vergr.</t>
  </si>
  <si>
    <t>entspricht</t>
  </si>
  <si>
    <t>unverzeichtem</t>
  </si>
  <si>
    <t>scheinb. Feld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</si>
</sst>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2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2" fontId="1" fillId="3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1" fillId="4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2" fontId="1" fillId="5" borderId="7" xfId="0" applyNumberFormat="1" applyFont="1" applyFill="1" applyBorder="1" applyAlignment="1">
      <alignment/>
    </xf>
    <xf numFmtId="2" fontId="1" fillId="5" borderId="5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2" fontId="1" fillId="6" borderId="7" xfId="0" applyNumberFormat="1" applyFont="1" applyFill="1" applyBorder="1" applyAlignment="1">
      <alignment/>
    </xf>
    <xf numFmtId="2" fontId="1" fillId="6" borderId="5" xfId="0" applyNumberFormat="1" applyFont="1" applyFill="1" applyBorder="1" applyAlignment="1">
      <alignment/>
    </xf>
    <xf numFmtId="0" fontId="1" fillId="4" borderId="9" xfId="0" applyFont="1" applyFill="1" applyBorder="1" applyAlignment="1" applyProtection="1">
      <alignment/>
      <protection locked="0"/>
    </xf>
    <xf numFmtId="0" fontId="1" fillId="5" borderId="8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7" borderId="11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2" fontId="1" fillId="7" borderId="7" xfId="0" applyNumberFormat="1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7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L5" sqref="L5"/>
    </sheetView>
  </sheetViews>
  <sheetFormatPr defaultColWidth="11.421875" defaultRowHeight="12.75"/>
  <cols>
    <col min="1" max="1" width="17.7109375" style="0" customWidth="1"/>
    <col min="2" max="2" width="6.7109375" style="0" customWidth="1"/>
    <col min="3" max="3" width="4.421875" style="0" bestFit="1" customWidth="1"/>
    <col min="4" max="4" width="5.00390625" style="0" bestFit="1" customWidth="1"/>
    <col min="5" max="5" width="5.421875" style="0" bestFit="1" customWidth="1"/>
    <col min="6" max="6" width="7.28125" style="0" customWidth="1"/>
    <col min="7" max="7" width="5.421875" style="0" customWidth="1"/>
    <col min="8" max="8" width="5.421875" style="0" bestFit="1" customWidth="1"/>
    <col min="9" max="9" width="4.57421875" style="0" bestFit="1" customWidth="1"/>
    <col min="10" max="10" width="6.28125" style="0" customWidth="1"/>
    <col min="11" max="11" width="5.00390625" style="0" customWidth="1"/>
    <col min="12" max="12" width="7.7109375" style="0" customWidth="1"/>
    <col min="13" max="13" width="5.7109375" style="0" customWidth="1"/>
    <col min="14" max="14" width="9.28125" style="0" customWidth="1"/>
    <col min="15" max="15" width="5.57421875" style="0" customWidth="1"/>
  </cols>
  <sheetData>
    <row r="1" spans="1:15" ht="18.75" thickBot="1">
      <c r="A1" s="14" t="s">
        <v>0</v>
      </c>
      <c r="B1" s="58">
        <v>32</v>
      </c>
      <c r="C1" s="59"/>
      <c r="D1" s="59"/>
      <c r="E1" s="59"/>
      <c r="F1" s="59"/>
      <c r="G1" s="59"/>
      <c r="H1" s="59"/>
      <c r="I1" s="59"/>
      <c r="J1" s="59"/>
      <c r="K1" s="60"/>
      <c r="L1" s="50" t="s">
        <v>15</v>
      </c>
      <c r="M1" s="51"/>
      <c r="N1" s="52"/>
      <c r="O1" s="53"/>
    </row>
    <row r="2" spans="1:15" ht="13.5" thickBot="1">
      <c r="A2" s="15" t="s">
        <v>1</v>
      </c>
      <c r="B2" s="67" t="s">
        <v>2</v>
      </c>
      <c r="C2" s="68"/>
      <c r="D2" s="42" t="s">
        <v>9</v>
      </c>
      <c r="E2" s="43"/>
      <c r="F2" s="43"/>
      <c r="G2" s="43"/>
      <c r="H2" s="43"/>
      <c r="I2" s="44"/>
      <c r="J2" s="62" t="s">
        <v>11</v>
      </c>
      <c r="K2" s="63"/>
      <c r="L2" s="63"/>
      <c r="M2" s="63"/>
      <c r="N2" s="54" t="s">
        <v>17</v>
      </c>
      <c r="O2" s="55"/>
    </row>
    <row r="3" spans="1:15" ht="13.5" thickBot="1">
      <c r="A3" s="25"/>
      <c r="B3" s="26"/>
      <c r="C3" s="16" t="s">
        <v>7</v>
      </c>
      <c r="D3" s="45" t="s">
        <v>10</v>
      </c>
      <c r="E3" s="46"/>
      <c r="F3" s="47" t="e">
        <f>B3/A3</f>
        <v>#DIV/0!</v>
      </c>
      <c r="G3" s="48"/>
      <c r="H3" s="48"/>
      <c r="I3" s="49"/>
      <c r="J3" s="64" t="s">
        <v>12</v>
      </c>
      <c r="K3" s="65"/>
      <c r="L3" s="65"/>
      <c r="M3" s="65"/>
      <c r="N3" s="56" t="s">
        <v>18</v>
      </c>
      <c r="O3" s="57"/>
    </row>
    <row r="4" spans="1:15" ht="13.5" thickBot="1">
      <c r="A4" s="4" t="s">
        <v>3</v>
      </c>
      <c r="B4" s="50" t="s">
        <v>2</v>
      </c>
      <c r="C4" s="61"/>
      <c r="D4" s="66" t="s">
        <v>4</v>
      </c>
      <c r="E4" s="53"/>
      <c r="F4" s="4" t="s">
        <v>16</v>
      </c>
      <c r="G4" s="66" t="s">
        <v>5</v>
      </c>
      <c r="H4" s="53"/>
      <c r="I4" s="3" t="s">
        <v>6</v>
      </c>
      <c r="J4" s="50" t="s">
        <v>13</v>
      </c>
      <c r="K4" s="61"/>
      <c r="L4" s="50" t="s">
        <v>14</v>
      </c>
      <c r="M4" s="51"/>
      <c r="N4" s="40" t="s">
        <v>19</v>
      </c>
      <c r="O4" s="41"/>
    </row>
    <row r="5" spans="1:15" ht="13.5" thickBot="1">
      <c r="A5" s="29"/>
      <c r="B5" s="27"/>
      <c r="C5" s="5" t="s">
        <v>7</v>
      </c>
      <c r="D5" s="32"/>
      <c r="E5" s="5" t="s">
        <v>8</v>
      </c>
      <c r="F5" s="11" t="e">
        <f>B3/B5</f>
        <v>#DIV/0!</v>
      </c>
      <c r="G5" s="12" t="e">
        <f>D5/F5</f>
        <v>#DIV/0!</v>
      </c>
      <c r="H5" s="13" t="s">
        <v>8</v>
      </c>
      <c r="I5" s="17" t="e">
        <f>B5*A3/B3</f>
        <v>#DIV/0!</v>
      </c>
      <c r="J5" s="28"/>
      <c r="K5" s="10" t="s">
        <v>7</v>
      </c>
      <c r="L5" s="23" t="e">
        <f>J5*57.296/B3</f>
        <v>#DIV/0!</v>
      </c>
      <c r="M5" s="20" t="s">
        <v>8</v>
      </c>
      <c r="N5" s="33" t="e">
        <f>ATAN(J5/2/B5)*57.296*2</f>
        <v>#DIV/0!</v>
      </c>
      <c r="O5" s="34" t="s">
        <v>8</v>
      </c>
    </row>
    <row r="6" spans="1:15" ht="13.5" thickBot="1">
      <c r="A6" s="30"/>
      <c r="B6" s="27"/>
      <c r="C6" s="10" t="s">
        <v>7</v>
      </c>
      <c r="D6" s="32"/>
      <c r="E6" s="10" t="s">
        <v>8</v>
      </c>
      <c r="F6" s="11" t="e">
        <f>B3/B6</f>
        <v>#DIV/0!</v>
      </c>
      <c r="G6" s="12" t="e">
        <f>D6/F6</f>
        <v>#DIV/0!</v>
      </c>
      <c r="H6" s="13" t="s">
        <v>8</v>
      </c>
      <c r="I6" s="17" t="e">
        <f>B6*A3/B3</f>
        <v>#DIV/0!</v>
      </c>
      <c r="J6" s="28"/>
      <c r="K6" s="6" t="s">
        <v>7</v>
      </c>
      <c r="L6" s="24" t="e">
        <f>J6*57.296/B3</f>
        <v>#DIV/0!</v>
      </c>
      <c r="M6" s="21" t="s">
        <v>8</v>
      </c>
      <c r="N6" s="35" t="e">
        <f aca="true" t="shared" si="0" ref="N6:N24">ATAN(J6/2/B6)*57.296*2</f>
        <v>#DIV/0!</v>
      </c>
      <c r="O6" s="36" t="s">
        <v>8</v>
      </c>
    </row>
    <row r="7" spans="1:15" ht="13.5" thickBot="1">
      <c r="A7" s="31"/>
      <c r="B7" s="27"/>
      <c r="C7" s="6" t="s">
        <v>7</v>
      </c>
      <c r="D7" s="32"/>
      <c r="E7" s="6" t="s">
        <v>8</v>
      </c>
      <c r="F7" s="9" t="e">
        <f>B3/B7</f>
        <v>#DIV/0!</v>
      </c>
      <c r="G7" s="7" t="e">
        <f>D7/F7</f>
        <v>#DIV/0!</v>
      </c>
      <c r="H7" s="8" t="s">
        <v>8</v>
      </c>
      <c r="I7" s="18" t="e">
        <f>B7*A3/B3</f>
        <v>#DIV/0!</v>
      </c>
      <c r="J7" s="28"/>
      <c r="K7" s="10" t="s">
        <v>7</v>
      </c>
      <c r="L7" s="23" t="e">
        <f>J7*57.296/B3</f>
        <v>#DIV/0!</v>
      </c>
      <c r="M7" s="20" t="s">
        <v>8</v>
      </c>
      <c r="N7" s="35" t="e">
        <f t="shared" si="0"/>
        <v>#DIV/0!</v>
      </c>
      <c r="O7" s="37" t="s">
        <v>8</v>
      </c>
    </row>
    <row r="8" spans="1:15" ht="13.5" thickBot="1">
      <c r="A8" s="30"/>
      <c r="B8" s="27"/>
      <c r="C8" s="10" t="s">
        <v>7</v>
      </c>
      <c r="D8" s="32"/>
      <c r="E8" s="10" t="s">
        <v>8</v>
      </c>
      <c r="F8" s="11" t="e">
        <f>B3/B8</f>
        <v>#DIV/0!</v>
      </c>
      <c r="G8" s="12" t="e">
        <f aca="true" t="shared" si="1" ref="G8:G24">D8/F8</f>
        <v>#DIV/0!</v>
      </c>
      <c r="H8" s="13" t="s">
        <v>8</v>
      </c>
      <c r="I8" s="17" t="e">
        <f>B8*A3/B3</f>
        <v>#DIV/0!</v>
      </c>
      <c r="J8" s="28"/>
      <c r="K8" s="6" t="s">
        <v>7</v>
      </c>
      <c r="L8" s="23" t="e">
        <f>J8*57.296/B3</f>
        <v>#DIV/0!</v>
      </c>
      <c r="M8" s="21" t="s">
        <v>8</v>
      </c>
      <c r="N8" s="35" t="e">
        <f t="shared" si="0"/>
        <v>#DIV/0!</v>
      </c>
      <c r="O8" s="36" t="s">
        <v>8</v>
      </c>
    </row>
    <row r="9" spans="1:15" ht="13.5" thickBot="1">
      <c r="A9" s="31"/>
      <c r="B9" s="27"/>
      <c r="C9" s="6" t="s">
        <v>7</v>
      </c>
      <c r="D9" s="32"/>
      <c r="E9" s="6" t="s">
        <v>8</v>
      </c>
      <c r="F9" s="9" t="e">
        <f>B3/B9</f>
        <v>#DIV/0!</v>
      </c>
      <c r="G9" s="7" t="e">
        <f t="shared" si="1"/>
        <v>#DIV/0!</v>
      </c>
      <c r="H9" s="8" t="s">
        <v>8</v>
      </c>
      <c r="I9" s="18" t="e">
        <f>B9*A3/B3</f>
        <v>#DIV/0!</v>
      </c>
      <c r="J9" s="28"/>
      <c r="K9" s="10" t="s">
        <v>7</v>
      </c>
      <c r="L9" s="23" t="e">
        <f>J9*57.296/B3</f>
        <v>#DIV/0!</v>
      </c>
      <c r="M9" s="20" t="s">
        <v>8</v>
      </c>
      <c r="N9" s="35" t="e">
        <f t="shared" si="0"/>
        <v>#DIV/0!</v>
      </c>
      <c r="O9" s="37" t="s">
        <v>8</v>
      </c>
    </row>
    <row r="10" spans="1:15" ht="13.5" thickBot="1">
      <c r="A10" s="30"/>
      <c r="B10" s="27"/>
      <c r="C10" s="10" t="s">
        <v>7</v>
      </c>
      <c r="D10" s="32"/>
      <c r="E10" s="10" t="s">
        <v>8</v>
      </c>
      <c r="F10" s="11" t="e">
        <f>B3/B10</f>
        <v>#DIV/0!</v>
      </c>
      <c r="G10" s="12" t="e">
        <f t="shared" si="1"/>
        <v>#DIV/0!</v>
      </c>
      <c r="H10" s="13" t="s">
        <v>8</v>
      </c>
      <c r="I10" s="17" t="e">
        <f>B10*A3/B3</f>
        <v>#DIV/0!</v>
      </c>
      <c r="J10" s="28"/>
      <c r="K10" s="6" t="s">
        <v>7</v>
      </c>
      <c r="L10" s="24" t="e">
        <f>J10*57.296/B3</f>
        <v>#DIV/0!</v>
      </c>
      <c r="M10" s="21" t="s">
        <v>8</v>
      </c>
      <c r="N10" s="35" t="e">
        <f t="shared" si="0"/>
        <v>#DIV/0!</v>
      </c>
      <c r="O10" s="36" t="s">
        <v>8</v>
      </c>
    </row>
    <row r="11" spans="1:15" ht="13.5" thickBot="1">
      <c r="A11" s="31"/>
      <c r="B11" s="27"/>
      <c r="C11" s="6" t="s">
        <v>7</v>
      </c>
      <c r="D11" s="32"/>
      <c r="E11" s="6" t="s">
        <v>8</v>
      </c>
      <c r="F11" s="9" t="e">
        <f>B3/B11</f>
        <v>#DIV/0!</v>
      </c>
      <c r="G11" s="7" t="e">
        <f t="shared" si="1"/>
        <v>#DIV/0!</v>
      </c>
      <c r="H11" s="8" t="s">
        <v>8</v>
      </c>
      <c r="I11" s="18" t="e">
        <f>B11*A3/B3</f>
        <v>#DIV/0!</v>
      </c>
      <c r="J11" s="28"/>
      <c r="K11" s="10" t="s">
        <v>7</v>
      </c>
      <c r="L11" s="23" t="e">
        <f>J11*57.296/B3</f>
        <v>#DIV/0!</v>
      </c>
      <c r="M11" s="20" t="s">
        <v>8</v>
      </c>
      <c r="N11" s="35" t="e">
        <f t="shared" si="0"/>
        <v>#DIV/0!</v>
      </c>
      <c r="O11" s="37" t="s">
        <v>8</v>
      </c>
    </row>
    <row r="12" spans="1:15" ht="13.5" thickBot="1">
      <c r="A12" s="30"/>
      <c r="B12" s="27"/>
      <c r="C12" s="10" t="s">
        <v>7</v>
      </c>
      <c r="D12" s="32"/>
      <c r="E12" s="10" t="s">
        <v>8</v>
      </c>
      <c r="F12" s="11" t="e">
        <f>B3/B12</f>
        <v>#DIV/0!</v>
      </c>
      <c r="G12" s="12" t="e">
        <f t="shared" si="1"/>
        <v>#DIV/0!</v>
      </c>
      <c r="H12" s="13" t="s">
        <v>8</v>
      </c>
      <c r="I12" s="17" t="e">
        <f>B12*A3/B3</f>
        <v>#DIV/0!</v>
      </c>
      <c r="J12" s="28"/>
      <c r="K12" s="6" t="s">
        <v>7</v>
      </c>
      <c r="L12" s="24" t="e">
        <f>J12*57.296/B3</f>
        <v>#DIV/0!</v>
      </c>
      <c r="M12" s="21" t="s">
        <v>8</v>
      </c>
      <c r="N12" s="35" t="e">
        <f t="shared" si="0"/>
        <v>#DIV/0!</v>
      </c>
      <c r="O12" s="36" t="s">
        <v>8</v>
      </c>
    </row>
    <row r="13" spans="1:15" ht="13.5" thickBot="1">
      <c r="A13" s="31"/>
      <c r="B13" s="27"/>
      <c r="C13" s="6" t="s">
        <v>7</v>
      </c>
      <c r="D13" s="32"/>
      <c r="E13" s="6" t="s">
        <v>8</v>
      </c>
      <c r="F13" s="9" t="e">
        <f>B3/B13</f>
        <v>#DIV/0!</v>
      </c>
      <c r="G13" s="7" t="e">
        <f t="shared" si="1"/>
        <v>#DIV/0!</v>
      </c>
      <c r="H13" s="8" t="s">
        <v>8</v>
      </c>
      <c r="I13" s="18" t="e">
        <f>B13*A3/B3</f>
        <v>#DIV/0!</v>
      </c>
      <c r="J13" s="28"/>
      <c r="K13" s="10" t="s">
        <v>7</v>
      </c>
      <c r="L13" s="23" t="e">
        <f>J13*57.296/B3</f>
        <v>#DIV/0!</v>
      </c>
      <c r="M13" s="20" t="s">
        <v>8</v>
      </c>
      <c r="N13" s="35" t="e">
        <f t="shared" si="0"/>
        <v>#DIV/0!</v>
      </c>
      <c r="O13" s="37" t="s">
        <v>8</v>
      </c>
    </row>
    <row r="14" spans="1:15" ht="13.5" thickBot="1">
      <c r="A14" s="30"/>
      <c r="B14" s="27"/>
      <c r="C14" s="10" t="s">
        <v>7</v>
      </c>
      <c r="D14" s="32"/>
      <c r="E14" s="10" t="s">
        <v>8</v>
      </c>
      <c r="F14" s="11" t="e">
        <f>B3/B14</f>
        <v>#DIV/0!</v>
      </c>
      <c r="G14" s="12" t="e">
        <f t="shared" si="1"/>
        <v>#DIV/0!</v>
      </c>
      <c r="H14" s="13" t="s">
        <v>8</v>
      </c>
      <c r="I14" s="17" t="e">
        <f>B14*A3/B3</f>
        <v>#DIV/0!</v>
      </c>
      <c r="J14" s="28"/>
      <c r="K14" s="6" t="s">
        <v>7</v>
      </c>
      <c r="L14" s="23" t="e">
        <f>J14*57.296/B3</f>
        <v>#DIV/0!</v>
      </c>
      <c r="M14" s="21" t="s">
        <v>8</v>
      </c>
      <c r="N14" s="35" t="e">
        <f t="shared" si="0"/>
        <v>#DIV/0!</v>
      </c>
      <c r="O14" s="36" t="s">
        <v>8</v>
      </c>
    </row>
    <row r="15" spans="1:15" ht="13.5" thickBot="1">
      <c r="A15" s="31"/>
      <c r="B15" s="27"/>
      <c r="C15" s="6" t="s">
        <v>7</v>
      </c>
      <c r="D15" s="32"/>
      <c r="E15" s="6" t="s">
        <v>8</v>
      </c>
      <c r="F15" s="9" t="e">
        <f>B3/B15</f>
        <v>#DIV/0!</v>
      </c>
      <c r="G15" s="7" t="e">
        <f t="shared" si="1"/>
        <v>#DIV/0!</v>
      </c>
      <c r="H15" s="8" t="s">
        <v>8</v>
      </c>
      <c r="I15" s="18" t="e">
        <f>B15*A3/B3</f>
        <v>#DIV/0!</v>
      </c>
      <c r="J15" s="28"/>
      <c r="K15" s="10" t="s">
        <v>7</v>
      </c>
      <c r="L15" s="24" t="e">
        <f>J15*57.296/B3</f>
        <v>#DIV/0!</v>
      </c>
      <c r="M15" s="20" t="s">
        <v>8</v>
      </c>
      <c r="N15" s="35" t="e">
        <f t="shared" si="0"/>
        <v>#DIV/0!</v>
      </c>
      <c r="O15" s="37" t="s">
        <v>8</v>
      </c>
    </row>
    <row r="16" spans="1:15" ht="13.5" thickBot="1">
      <c r="A16" s="30"/>
      <c r="B16" s="27"/>
      <c r="C16" s="10" t="s">
        <v>7</v>
      </c>
      <c r="D16" s="32"/>
      <c r="E16" s="10" t="s">
        <v>8</v>
      </c>
      <c r="F16" s="11" t="e">
        <f>B3/B16</f>
        <v>#DIV/0!</v>
      </c>
      <c r="G16" s="12" t="e">
        <f t="shared" si="1"/>
        <v>#DIV/0!</v>
      </c>
      <c r="H16" s="13" t="s">
        <v>8</v>
      </c>
      <c r="I16" s="17" t="e">
        <f>B16*A3/B3</f>
        <v>#DIV/0!</v>
      </c>
      <c r="J16" s="28"/>
      <c r="K16" s="6" t="s">
        <v>7</v>
      </c>
      <c r="L16" s="23" t="e">
        <f>J16*57.296/B3</f>
        <v>#DIV/0!</v>
      </c>
      <c r="M16" s="21" t="s">
        <v>8</v>
      </c>
      <c r="N16" s="35" t="e">
        <f t="shared" si="0"/>
        <v>#DIV/0!</v>
      </c>
      <c r="O16" s="36" t="s">
        <v>8</v>
      </c>
    </row>
    <row r="17" spans="1:15" ht="13.5" thickBot="1">
      <c r="A17" s="30"/>
      <c r="B17" s="27"/>
      <c r="C17" s="10" t="s">
        <v>7</v>
      </c>
      <c r="D17" s="32"/>
      <c r="E17" s="10" t="s">
        <v>8</v>
      </c>
      <c r="F17" s="11" t="e">
        <f>B3/B17</f>
        <v>#DIV/0!</v>
      </c>
      <c r="G17" s="12" t="e">
        <f>D17/F17</f>
        <v>#DIV/0!</v>
      </c>
      <c r="H17" s="13" t="s">
        <v>8</v>
      </c>
      <c r="I17" s="17" t="e">
        <f>B17*A3/B3</f>
        <v>#DIV/0!</v>
      </c>
      <c r="J17" s="28"/>
      <c r="K17" s="10" t="s">
        <v>7</v>
      </c>
      <c r="L17" s="23" t="e">
        <f>J17*57.296/B3</f>
        <v>#DIV/0!</v>
      </c>
      <c r="M17" s="20" t="s">
        <v>8</v>
      </c>
      <c r="N17" s="35" t="e">
        <f t="shared" si="0"/>
        <v>#DIV/0!</v>
      </c>
      <c r="O17" s="37" t="s">
        <v>8</v>
      </c>
    </row>
    <row r="18" spans="1:15" ht="13.5" thickBot="1">
      <c r="A18" s="30"/>
      <c r="B18" s="27"/>
      <c r="C18" s="10" t="s">
        <v>7</v>
      </c>
      <c r="D18" s="32"/>
      <c r="E18" s="10" t="s">
        <v>8</v>
      </c>
      <c r="F18" s="11" t="e">
        <f>B3/B18</f>
        <v>#DIV/0!</v>
      </c>
      <c r="G18" s="12" t="e">
        <f>D18/F18</f>
        <v>#DIV/0!</v>
      </c>
      <c r="H18" s="13" t="s">
        <v>8</v>
      </c>
      <c r="I18" s="17" t="e">
        <f>B18*A3/B3</f>
        <v>#DIV/0!</v>
      </c>
      <c r="J18" s="28"/>
      <c r="K18" s="19" t="s">
        <v>7</v>
      </c>
      <c r="L18" s="24" t="e">
        <f>J18*57.296/B3</f>
        <v>#DIV/0!</v>
      </c>
      <c r="M18" s="22" t="s">
        <v>8</v>
      </c>
      <c r="N18" s="35" t="e">
        <f t="shared" si="0"/>
        <v>#DIV/0!</v>
      </c>
      <c r="O18" s="34" t="s">
        <v>8</v>
      </c>
    </row>
    <row r="19" spans="1:15" ht="13.5" thickBot="1">
      <c r="A19" s="30"/>
      <c r="B19" s="27"/>
      <c r="C19" s="10" t="s">
        <v>7</v>
      </c>
      <c r="D19" s="32"/>
      <c r="E19" s="10" t="s">
        <v>8</v>
      </c>
      <c r="F19" s="11" t="e">
        <f>B3/B19</f>
        <v>#DIV/0!</v>
      </c>
      <c r="G19" s="12" t="e">
        <f>D19/F19</f>
        <v>#DIV/0!</v>
      </c>
      <c r="H19" s="13" t="s">
        <v>8</v>
      </c>
      <c r="I19" s="17" t="e">
        <f>B19*A3/B3</f>
        <v>#DIV/0!</v>
      </c>
      <c r="J19" s="28"/>
      <c r="K19" s="6" t="s">
        <v>7</v>
      </c>
      <c r="L19" s="23" t="e">
        <f>J19*57.296/B3</f>
        <v>#DIV/0!</v>
      </c>
      <c r="M19" s="21" t="s">
        <v>8</v>
      </c>
      <c r="N19" s="35" t="e">
        <f t="shared" si="0"/>
        <v>#DIV/0!</v>
      </c>
      <c r="O19" s="36" t="s">
        <v>8</v>
      </c>
    </row>
    <row r="20" spans="1:15" ht="13.5" thickBot="1">
      <c r="A20" s="30"/>
      <c r="B20" s="27"/>
      <c r="C20" s="10" t="s">
        <v>7</v>
      </c>
      <c r="D20" s="32"/>
      <c r="E20" s="10" t="s">
        <v>8</v>
      </c>
      <c r="F20" s="11" t="e">
        <f>B3/B20</f>
        <v>#DIV/0!</v>
      </c>
      <c r="G20" s="12" t="e">
        <f t="shared" si="1"/>
        <v>#DIV/0!</v>
      </c>
      <c r="H20" s="13" t="s">
        <v>8</v>
      </c>
      <c r="I20" s="17" t="e">
        <f>B20*A3/B3</f>
        <v>#DIV/0!</v>
      </c>
      <c r="J20" s="28"/>
      <c r="K20" s="10" t="s">
        <v>7</v>
      </c>
      <c r="L20" s="23" t="e">
        <f>J20*57.296/B3</f>
        <v>#DIV/0!</v>
      </c>
      <c r="M20" s="20" t="s">
        <v>8</v>
      </c>
      <c r="N20" s="35" t="e">
        <f t="shared" si="0"/>
        <v>#DIV/0!</v>
      </c>
      <c r="O20" s="37" t="s">
        <v>8</v>
      </c>
    </row>
    <row r="21" spans="1:15" ht="13.5" thickBot="1">
      <c r="A21" s="31"/>
      <c r="B21" s="27"/>
      <c r="C21" s="6" t="s">
        <v>7</v>
      </c>
      <c r="D21" s="32"/>
      <c r="E21" s="6" t="s">
        <v>8</v>
      </c>
      <c r="F21" s="9" t="e">
        <f>B3/B21</f>
        <v>#DIV/0!</v>
      </c>
      <c r="G21" s="7" t="e">
        <f t="shared" si="1"/>
        <v>#DIV/0!</v>
      </c>
      <c r="H21" s="8" t="s">
        <v>8</v>
      </c>
      <c r="I21" s="18" t="e">
        <f>B21*A3/B3</f>
        <v>#DIV/0!</v>
      </c>
      <c r="J21" s="28"/>
      <c r="K21" s="6" t="s">
        <v>7</v>
      </c>
      <c r="L21" s="24" t="e">
        <f>J21*57.296/B3</f>
        <v>#DIV/0!</v>
      </c>
      <c r="M21" s="21" t="s">
        <v>8</v>
      </c>
      <c r="N21" s="35" t="e">
        <f t="shared" si="0"/>
        <v>#DIV/0!</v>
      </c>
      <c r="O21" s="36" t="s">
        <v>8</v>
      </c>
    </row>
    <row r="22" spans="1:15" ht="13.5" thickBot="1">
      <c r="A22" s="30"/>
      <c r="B22" s="27"/>
      <c r="C22" s="10" t="s">
        <v>7</v>
      </c>
      <c r="D22" s="32"/>
      <c r="E22" s="10" t="s">
        <v>8</v>
      </c>
      <c r="F22" s="11" t="e">
        <f>B3/B22</f>
        <v>#DIV/0!</v>
      </c>
      <c r="G22" s="12" t="e">
        <f t="shared" si="1"/>
        <v>#DIV/0!</v>
      </c>
      <c r="H22" s="13" t="s">
        <v>8</v>
      </c>
      <c r="I22" s="17" t="e">
        <f>B22*A3/B3</f>
        <v>#DIV/0!</v>
      </c>
      <c r="J22" s="28"/>
      <c r="K22" s="10" t="s">
        <v>7</v>
      </c>
      <c r="L22" s="23" t="e">
        <f>J22*57.296/B3</f>
        <v>#DIV/0!</v>
      </c>
      <c r="M22" s="20" t="s">
        <v>8</v>
      </c>
      <c r="N22" s="35" t="e">
        <f t="shared" si="0"/>
        <v>#DIV/0!</v>
      </c>
      <c r="O22" s="37" t="s">
        <v>8</v>
      </c>
    </row>
    <row r="23" spans="1:15" ht="13.5" thickBot="1">
      <c r="A23" s="31"/>
      <c r="B23" s="27"/>
      <c r="C23" s="6" t="s">
        <v>7</v>
      </c>
      <c r="D23" s="32"/>
      <c r="E23" s="6" t="s">
        <v>8</v>
      </c>
      <c r="F23" s="9" t="e">
        <f>B3/B23</f>
        <v>#DIV/0!</v>
      </c>
      <c r="G23" s="7" t="e">
        <f t="shared" si="1"/>
        <v>#DIV/0!</v>
      </c>
      <c r="H23" s="8" t="s">
        <v>8</v>
      </c>
      <c r="I23" s="18" t="e">
        <f>B23*A3/B3</f>
        <v>#DIV/0!</v>
      </c>
      <c r="J23" s="28"/>
      <c r="K23" s="6" t="s">
        <v>7</v>
      </c>
      <c r="L23" s="23" t="e">
        <f>J23*57.296/B3</f>
        <v>#DIV/0!</v>
      </c>
      <c r="M23" s="21" t="s">
        <v>8</v>
      </c>
      <c r="N23" s="35" t="e">
        <f t="shared" si="0"/>
        <v>#DIV/0!</v>
      </c>
      <c r="O23" s="36" t="s">
        <v>8</v>
      </c>
    </row>
    <row r="24" spans="1:15" ht="13.5" thickBot="1">
      <c r="A24" s="30"/>
      <c r="B24" s="38"/>
      <c r="C24" s="10" t="s">
        <v>7</v>
      </c>
      <c r="D24" s="39"/>
      <c r="E24" s="10" t="s">
        <v>8</v>
      </c>
      <c r="F24" s="11" t="e">
        <f>B3/B24</f>
        <v>#DIV/0!</v>
      </c>
      <c r="G24" s="12" t="e">
        <f t="shared" si="1"/>
        <v>#DIV/0!</v>
      </c>
      <c r="H24" s="13" t="s">
        <v>8</v>
      </c>
      <c r="I24" s="17" t="e">
        <f>B24*A3/B3</f>
        <v>#DIV/0!</v>
      </c>
      <c r="J24" s="28"/>
      <c r="K24" s="10" t="s">
        <v>7</v>
      </c>
      <c r="L24" s="23" t="e">
        <f>J24*57.296/B3</f>
        <v>#DIV/0!</v>
      </c>
      <c r="M24" s="20" t="s">
        <v>8</v>
      </c>
      <c r="N24" s="35" t="e">
        <f t="shared" si="0"/>
        <v>#DIV/0!</v>
      </c>
      <c r="O24" s="37" t="s">
        <v>8</v>
      </c>
    </row>
    <row r="25" spans="1:9" ht="12.75">
      <c r="A25" s="1"/>
      <c r="B25" s="1"/>
      <c r="C25" s="1"/>
      <c r="D25" s="1"/>
      <c r="E25" s="1"/>
      <c r="F25" s="2"/>
      <c r="G25" s="2"/>
      <c r="H25" s="1"/>
      <c r="I25" s="2"/>
    </row>
    <row r="26" spans="1:9" ht="12.75">
      <c r="A26" s="1"/>
      <c r="B26" s="1"/>
      <c r="C26" s="1"/>
      <c r="D26" s="1"/>
      <c r="E26" s="1"/>
      <c r="F26" s="2"/>
      <c r="G26" s="2"/>
      <c r="H26" s="1"/>
      <c r="I26" s="2"/>
    </row>
    <row r="27" spans="1:9" ht="12.75">
      <c r="A27" s="1"/>
      <c r="B27" s="1"/>
      <c r="C27" s="1"/>
      <c r="D27" s="1"/>
      <c r="E27" s="1"/>
      <c r="F27" s="2"/>
      <c r="G27" s="2"/>
      <c r="H27" s="1"/>
      <c r="I27" s="2"/>
    </row>
  </sheetData>
  <sheetProtection password="9F1F" sheet="1" objects="1" scenarios="1"/>
  <mergeCells count="16">
    <mergeCell ref="B4:C4"/>
    <mergeCell ref="D4:E4"/>
    <mergeCell ref="G4:H4"/>
    <mergeCell ref="B2:C2"/>
    <mergeCell ref="L1:O1"/>
    <mergeCell ref="N2:O2"/>
    <mergeCell ref="N3:O3"/>
    <mergeCell ref="B1:K1"/>
    <mergeCell ref="J2:M2"/>
    <mergeCell ref="J3:M3"/>
    <mergeCell ref="N4:O4"/>
    <mergeCell ref="D2:I2"/>
    <mergeCell ref="D3:E3"/>
    <mergeCell ref="F3:I3"/>
    <mergeCell ref="J4:K4"/>
    <mergeCell ref="L4:M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2004-05-15T15:52:59Z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